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JT\Informatica\Excel\Fóruns\"/>
    </mc:Choice>
  </mc:AlternateContent>
  <bookViews>
    <workbookView xWindow="0" yWindow="0" windowWidth="21600" windowHeight="9135" tabRatio="243" activeTab="1"/>
  </bookViews>
  <sheets>
    <sheet name="Planilha1" sheetId="1" r:id="rId1"/>
    <sheet name="Planilha2" sheetId="2" r:id="rId2"/>
    <sheet name="Planilha3" sheetId="3" r:id="rId3"/>
  </sheets>
  <definedNames>
    <definedName name="hora_final">Planilha2!$K$5</definedName>
    <definedName name="hora_inicial">Planilha2!$J$5</definedName>
  </definedNames>
  <calcPr calcId="152511"/>
</workbook>
</file>

<file path=xl/calcChain.xml><?xml version="1.0" encoding="utf-8"?>
<calcChain xmlns="http://schemas.openxmlformats.org/spreadsheetml/2006/main">
  <c r="D6" i="2" l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5" i="2"/>
  <c r="A5" i="2" l="1"/>
  <c r="C3" i="2"/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D10" i="1" l="1"/>
  <c r="B22" i="1" s="1"/>
  <c r="A15" i="1"/>
  <c r="B23" i="1" s="1"/>
</calcChain>
</file>

<file path=xl/sharedStrings.xml><?xml version="1.0" encoding="utf-8"?>
<sst xmlns="http://schemas.openxmlformats.org/spreadsheetml/2006/main" count="44" uniqueCount="38">
  <si>
    <t>HORÁRIO DE TRABALHO</t>
  </si>
  <si>
    <t>BONUS</t>
  </si>
  <si>
    <t>CARGA HORÁRIA</t>
  </si>
  <si>
    <t>8 HORAS</t>
  </si>
  <si>
    <t>X</t>
  </si>
  <si>
    <t>6 HORAS</t>
  </si>
  <si>
    <t>ENTRADA</t>
  </si>
  <si>
    <t>SAÍDA</t>
  </si>
  <si>
    <t>QUANTIDADE DIAS TRABALHADOS</t>
  </si>
  <si>
    <t>DIAS</t>
  </si>
  <si>
    <t>HORAS EXTRAS</t>
  </si>
  <si>
    <t>ADICONAL NOTURNO</t>
  </si>
  <si>
    <t>ADICIONAL NOTURNO</t>
  </si>
  <si>
    <t>a regra é:</t>
  </si>
  <si>
    <t>caso contrário, o horário que fizer dentro da regra</t>
  </si>
  <si>
    <t>hora extra</t>
  </si>
  <si>
    <t>adicional noturno</t>
  </si>
  <si>
    <t>CARGA HORÁRIA FUNCIONÁRIO</t>
  </si>
  <si>
    <t>A PAGAR AO FUNCIONÁRIO</t>
  </si>
  <si>
    <t>horas</t>
  </si>
  <si>
    <t>igual a 13 horas + 1 hora do bônus = 14 horas</t>
  </si>
  <si>
    <t>esse resultado é o A10 multiplicado por C6 (14 horas)</t>
  </si>
  <si>
    <t>esse resultado é o C10 subtraido do H2</t>
  </si>
  <si>
    <t>*REGRA passou de 8 horas paga-se o bonus</t>
  </si>
  <si>
    <t>REGRA se ele completar esse horário = 8 horas</t>
  </si>
  <si>
    <t>* No exemplo o horário de entrada e saída, completam a regra do horário do Adicional Noturno</t>
  </si>
  <si>
    <t>o que contempla o pagamento de 8 horas, sendo então A10 multiplicado por 8</t>
  </si>
  <si>
    <t>*exemplo Trabalhou das 22:00 as 3:00 paga-se 5 horas</t>
  </si>
  <si>
    <t>Data</t>
  </si>
  <si>
    <t>Entrada</t>
  </si>
  <si>
    <t>Saída</t>
  </si>
  <si>
    <t>Horas Trabalhadas</t>
  </si>
  <si>
    <t>Horas Extras</t>
  </si>
  <si>
    <t>Adicional Noturno</t>
  </si>
  <si>
    <t xml:space="preserve">Período de </t>
  </si>
  <si>
    <t>CARGA HORÁRIA DIÁRIA DO FUNCIONÁRIO:</t>
  </si>
  <si>
    <t>Início</t>
  </si>
  <si>
    <t>Término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</si>
</sst>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6" formatCode="[$-F400]h:mm:ss\ AM/PM"/>
    <numFmt numFmtId="167" formatCode="[h]:mm:"/>
    <numFmt numFmtId="168" formatCode="h:mm;@"/>
    <numFmt numFmtId="170" formatCode="[hh]:mm"/>
  </numFmts>
  <fonts count="10" x14ac:knownFonts="1">
    <font>
      <sz val="10"/>
      <name val="Arial"/>
      <family val="2"/>
    </font>
    <font>
      <b/>
      <sz val="10"/>
      <name val="Arial"/>
      <family val="2"/>
    </font>
    <font>
      <sz val="10"/>
      <color theme="2" tint="-0.499984740745262"/>
      <name val="Arial"/>
      <family val="2"/>
    </font>
    <font>
      <b/>
      <sz val="10"/>
      <color indexed="17"/>
      <name val="Century Gothic"/>
      <family val="2"/>
    </font>
    <font>
      <b/>
      <sz val="10"/>
      <color indexed="60"/>
      <name val="Century Gothic"/>
      <family val="2"/>
    </font>
    <font>
      <sz val="10"/>
      <name val="Century Gothic"/>
      <family val="2"/>
    </font>
    <font>
      <sz val="12"/>
      <color indexed="12"/>
      <name val="Century Gothic"/>
      <family val="2"/>
    </font>
    <font>
      <sz val="10"/>
      <color theme="1"/>
      <name val="Century Gothic"/>
      <family val="2"/>
    </font>
    <font>
      <b/>
      <sz val="9"/>
      <name val="Arial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darkGray">
        <fgColor indexed="9"/>
        <bgColor indexed="42"/>
      </patternFill>
    </fill>
    <fill>
      <patternFill patternType="darkGray">
        <fgColor indexed="9"/>
        <bgColor indexed="26"/>
      </patternFill>
    </fill>
    <fill>
      <patternFill patternType="darkGray">
        <fgColor indexed="9"/>
        <bgColor theme="6" tint="0.5999633777886288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0" borderId="2" xfId="0" applyBorder="1"/>
    <xf numFmtId="0" fontId="0" fillId="0" borderId="2" xfId="0" applyFont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0" borderId="2" xfId="0" applyFont="1" applyBorder="1"/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8" xfId="0" applyBorder="1"/>
    <xf numFmtId="20" fontId="0" fillId="0" borderId="7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20" fontId="1" fillId="3" borderId="0" xfId="0" applyNumberFormat="1" applyFont="1" applyFill="1" applyAlignment="1">
      <alignment horizontal="center"/>
    </xf>
    <xf numFmtId="0" fontId="0" fillId="2" borderId="3" xfId="0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0" fontId="0" fillId="0" borderId="0" xfId="0" applyNumberFormat="1"/>
    <xf numFmtId="20" fontId="2" fillId="0" borderId="0" xfId="0" applyNumberFormat="1" applyFont="1"/>
    <xf numFmtId="0" fontId="3" fillId="5" borderId="17" xfId="0" applyFont="1" applyFill="1" applyBorder="1" applyAlignment="1" applyProtection="1">
      <alignment horizontal="center" vertical="center"/>
      <protection hidden="1"/>
    </xf>
    <xf numFmtId="0" fontId="4" fillId="6" borderId="17" xfId="0" applyFont="1" applyFill="1" applyBorder="1" applyAlignment="1" applyProtection="1">
      <alignment horizontal="center" vertical="center"/>
      <protection hidden="1"/>
    </xf>
    <xf numFmtId="0" fontId="4" fillId="6" borderId="17" xfId="0" applyFont="1" applyFill="1" applyBorder="1" applyAlignment="1" applyProtection="1">
      <alignment horizontal="center" vertical="center" wrapText="1"/>
      <protection hidden="1"/>
    </xf>
    <xf numFmtId="0" fontId="3" fillId="5" borderId="17" xfId="0" applyFont="1" applyFill="1" applyBorder="1" applyAlignment="1" applyProtection="1">
      <alignment horizontal="center" vertical="center" wrapText="1"/>
      <protection hidden="1"/>
    </xf>
    <xf numFmtId="0" fontId="5" fillId="7" borderId="0" xfId="0" applyFont="1" applyFill="1" applyBorder="1" applyAlignment="1" applyProtection="1">
      <alignment vertical="center"/>
      <protection hidden="1"/>
    </xf>
    <xf numFmtId="166" fontId="0" fillId="8" borderId="18" xfId="0" applyNumberFormat="1" applyFill="1" applyBorder="1" applyAlignment="1">
      <alignment horizontal="center"/>
    </xf>
    <xf numFmtId="0" fontId="6" fillId="7" borderId="0" xfId="0" applyFont="1" applyFill="1" applyBorder="1" applyAlignment="1" applyProtection="1">
      <alignment horizontal="center" vertical="center"/>
      <protection hidden="1"/>
    </xf>
    <xf numFmtId="0" fontId="7" fillId="7" borderId="0" xfId="0" applyFont="1" applyFill="1" applyBorder="1" applyAlignment="1" applyProtection="1">
      <alignment horizontal="right" vertical="center"/>
      <protection hidden="1"/>
    </xf>
    <xf numFmtId="0" fontId="6" fillId="7" borderId="0" xfId="0" applyFont="1" applyFill="1" applyBorder="1" applyAlignment="1" applyProtection="1">
      <alignment vertical="center"/>
      <protection hidden="1"/>
    </xf>
    <xf numFmtId="20" fontId="5" fillId="6" borderId="17" xfId="0" applyNumberFormat="1" applyFont="1" applyFill="1" applyBorder="1" applyAlignment="1" applyProtection="1">
      <alignment horizontal="center" vertical="center"/>
      <protection locked="0" hidden="1"/>
    </xf>
    <xf numFmtId="14" fontId="5" fillId="7" borderId="0" xfId="0" applyNumberFormat="1" applyFont="1" applyFill="1" applyBorder="1" applyAlignment="1" applyProtection="1">
      <alignment vertical="center"/>
      <protection hidden="1"/>
    </xf>
    <xf numFmtId="16" fontId="7" fillId="6" borderId="17" xfId="0" applyNumberFormat="1" applyFont="1" applyFill="1" applyBorder="1" applyAlignment="1" applyProtection="1">
      <alignment horizontal="center" vertical="center"/>
      <protection locked="0" hidden="1"/>
    </xf>
    <xf numFmtId="168" fontId="5" fillId="6" borderId="17" xfId="0" applyNumberFormat="1" applyFont="1" applyFill="1" applyBorder="1" applyAlignment="1" applyProtection="1">
      <alignment horizontal="center" vertical="center"/>
      <protection locked="0" hidden="1"/>
    </xf>
    <xf numFmtId="168" fontId="5" fillId="5" borderId="17" xfId="0" applyNumberFormat="1" applyFont="1" applyFill="1" applyBorder="1" applyAlignment="1" applyProtection="1">
      <alignment horizontal="center" vertical="center"/>
      <protection locked="0" hidden="1"/>
    </xf>
    <xf numFmtId="0" fontId="8" fillId="9" borderId="15" xfId="0" applyFont="1" applyFill="1" applyBorder="1" applyAlignment="1" applyProtection="1">
      <alignment horizontal="center" vertical="center"/>
    </xf>
    <xf numFmtId="0" fontId="8" fillId="9" borderId="16" xfId="0" applyFont="1" applyFill="1" applyBorder="1" applyAlignment="1" applyProtection="1">
      <alignment horizontal="center" vertical="center"/>
    </xf>
    <xf numFmtId="0" fontId="9" fillId="10" borderId="2" xfId="0" applyFont="1" applyFill="1" applyBorder="1" applyAlignment="1" applyProtection="1">
      <alignment horizontal="center" vertical="center"/>
    </xf>
    <xf numFmtId="170" fontId="0" fillId="10" borderId="2" xfId="0" applyNumberFormat="1" applyFill="1" applyBorder="1" applyAlignment="1" applyProtection="1">
      <alignment horizontal="center" vertical="center"/>
    </xf>
    <xf numFmtId="167" fontId="0" fillId="0" borderId="0" xfId="0" applyNumberFormat="1"/>
    <xf numFmtId="46" fontId="5" fillId="5" borderId="17" xfId="0" applyNumberFormat="1" applyFont="1" applyFill="1" applyBorder="1" applyAlignment="1" applyProtection="1">
      <alignment horizontal="center" vertical="center"/>
      <protection locked="0" hidden="1"/>
    </xf>
    <xf numFmtId="170" fontId="5" fillId="5" borderId="17" xfId="0" applyNumberFormat="1" applyFont="1" applyFill="1" applyBorder="1" applyAlignment="1" applyProtection="1">
      <alignment horizontal="center" vertical="center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Normal="100" workbookViewId="0">
      <selection activeCell="E1" sqref="E1:E2"/>
    </sheetView>
  </sheetViews>
  <sheetFormatPr defaultColWidth="11.5703125" defaultRowHeight="12.75" x14ac:dyDescent="0.2"/>
  <cols>
    <col min="1" max="1" width="17" customWidth="1"/>
    <col min="3" max="3" width="16.42578125" customWidth="1"/>
    <col min="5" max="5" width="15.85546875" customWidth="1"/>
    <col min="10" max="10" width="13.5703125" customWidth="1"/>
  </cols>
  <sheetData>
    <row r="1" spans="1:10" x14ac:dyDescent="0.2">
      <c r="A1" s="37" t="s">
        <v>0</v>
      </c>
      <c r="B1" s="37"/>
      <c r="C1" s="37"/>
      <c r="D1" s="37"/>
      <c r="E1" s="2" t="s">
        <v>1</v>
      </c>
      <c r="G1" s="38" t="s">
        <v>2</v>
      </c>
      <c r="H1" s="38"/>
    </row>
    <row r="2" spans="1:10" x14ac:dyDescent="0.2">
      <c r="A2" s="39" t="s">
        <v>17</v>
      </c>
      <c r="B2" s="39"/>
      <c r="C2" s="39"/>
      <c r="D2" s="39"/>
      <c r="E2" s="4">
        <v>4.1666666666666664E-2</v>
      </c>
      <c r="G2" s="3" t="s">
        <v>3</v>
      </c>
      <c r="H2" s="3">
        <v>152</v>
      </c>
    </row>
    <row r="3" spans="1:10" x14ac:dyDescent="0.2">
      <c r="A3" s="10" t="s">
        <v>4</v>
      </c>
      <c r="B3" s="9" t="s">
        <v>3</v>
      </c>
      <c r="C3" s="11"/>
      <c r="D3" s="9" t="s">
        <v>5</v>
      </c>
      <c r="G3" s="3" t="s">
        <v>5</v>
      </c>
      <c r="H3" s="3">
        <v>114</v>
      </c>
    </row>
    <row r="4" spans="1:10" x14ac:dyDescent="0.2">
      <c r="A4" s="5"/>
      <c r="C4" s="6"/>
      <c r="G4" s="5"/>
      <c r="H4" s="5"/>
    </row>
    <row r="5" spans="1:10" x14ac:dyDescent="0.2">
      <c r="A5" s="1" t="s">
        <v>6</v>
      </c>
      <c r="B5" s="1" t="s">
        <v>7</v>
      </c>
    </row>
    <row r="6" spans="1:10" x14ac:dyDescent="0.2">
      <c r="A6" s="4">
        <v>0.70833333333333337</v>
      </c>
      <c r="B6" s="4">
        <v>0.25</v>
      </c>
      <c r="C6" s="30" t="s">
        <v>20</v>
      </c>
      <c r="D6" s="30"/>
      <c r="E6" s="30"/>
      <c r="F6" s="30"/>
      <c r="G6" t="s">
        <v>23</v>
      </c>
    </row>
    <row r="7" spans="1:10" x14ac:dyDescent="0.2">
      <c r="A7" s="4"/>
      <c r="B7" s="4"/>
      <c r="C7" s="4"/>
    </row>
    <row r="8" spans="1:10" x14ac:dyDescent="0.2">
      <c r="A8" s="4"/>
      <c r="B8" s="4"/>
      <c r="C8" s="4"/>
    </row>
    <row r="9" spans="1:10" x14ac:dyDescent="0.2">
      <c r="A9" s="39" t="s">
        <v>8</v>
      </c>
      <c r="B9" s="39"/>
      <c r="C9" s="39"/>
      <c r="D9" s="39"/>
      <c r="E9" s="39"/>
      <c r="F9" s="39"/>
    </row>
    <row r="10" spans="1:10" x14ac:dyDescent="0.2">
      <c r="A10" s="15">
        <v>16</v>
      </c>
      <c r="B10" s="12" t="s">
        <v>9</v>
      </c>
      <c r="C10" s="13">
        <v>224</v>
      </c>
      <c r="D10" s="16">
        <f>C10-H2</f>
        <v>72</v>
      </c>
      <c r="E10" s="14" t="s">
        <v>10</v>
      </c>
      <c r="F10" s="11"/>
    </row>
    <row r="11" spans="1:10" x14ac:dyDescent="0.2">
      <c r="A11" s="5"/>
      <c r="B11" s="7"/>
      <c r="C11" s="31" t="s">
        <v>21</v>
      </c>
      <c r="D11" s="31"/>
      <c r="E11" s="31"/>
      <c r="F11" s="31"/>
    </row>
    <row r="12" spans="1:10" x14ac:dyDescent="0.2">
      <c r="A12" s="5"/>
      <c r="B12" s="7"/>
      <c r="C12" s="32" t="s">
        <v>22</v>
      </c>
      <c r="D12" s="32"/>
      <c r="E12" s="32"/>
      <c r="F12" s="32"/>
    </row>
    <row r="14" spans="1:10" ht="13.5" thickBot="1" x14ac:dyDescent="0.25">
      <c r="A14" s="40" t="s">
        <v>11</v>
      </c>
      <c r="B14" s="40"/>
    </row>
    <row r="15" spans="1:10" x14ac:dyDescent="0.2">
      <c r="A15" s="33">
        <f>A10*8</f>
        <v>128</v>
      </c>
      <c r="B15" s="33"/>
      <c r="G15" s="34" t="s">
        <v>12</v>
      </c>
      <c r="H15" s="35"/>
      <c r="I15" s="35"/>
      <c r="J15" s="36"/>
    </row>
    <row r="16" spans="1:10" x14ac:dyDescent="0.2">
      <c r="A16" t="s">
        <v>25</v>
      </c>
      <c r="G16" s="27" t="s">
        <v>13</v>
      </c>
      <c r="H16" s="28"/>
      <c r="I16" s="6"/>
      <c r="J16" s="17"/>
    </row>
    <row r="17" spans="1:10" x14ac:dyDescent="0.2">
      <c r="A17" t="s">
        <v>26</v>
      </c>
      <c r="G17" s="18">
        <v>0.91666666666666663</v>
      </c>
      <c r="H17" s="19">
        <v>0.20833333333333334</v>
      </c>
      <c r="I17" s="6"/>
      <c r="J17" s="17"/>
    </row>
    <row r="18" spans="1:10" x14ac:dyDescent="0.2">
      <c r="G18" s="20" t="s">
        <v>24</v>
      </c>
      <c r="H18" s="6"/>
      <c r="I18" s="6"/>
      <c r="J18" s="17"/>
    </row>
    <row r="19" spans="1:10" ht="13.5" thickBot="1" x14ac:dyDescent="0.25">
      <c r="G19" s="21" t="s">
        <v>14</v>
      </c>
      <c r="H19" s="22"/>
      <c r="I19" s="22"/>
      <c r="J19" s="23"/>
    </row>
    <row r="20" spans="1:10" ht="13.5" thickBot="1" x14ac:dyDescent="0.25">
      <c r="G20" s="24" t="s">
        <v>27</v>
      </c>
      <c r="H20" s="25"/>
      <c r="I20" s="25"/>
      <c r="J20" s="26"/>
    </row>
    <row r="21" spans="1:10" x14ac:dyDescent="0.2">
      <c r="A21" s="29" t="s">
        <v>18</v>
      </c>
      <c r="B21" s="29"/>
      <c r="C21" s="29"/>
    </row>
    <row r="22" spans="1:10" x14ac:dyDescent="0.2">
      <c r="A22" s="8" t="s">
        <v>15</v>
      </c>
      <c r="B22" s="9">
        <f>D10</f>
        <v>72</v>
      </c>
      <c r="C22" s="8" t="s">
        <v>19</v>
      </c>
    </row>
    <row r="23" spans="1:10" x14ac:dyDescent="0.2">
      <c r="A23" s="8" t="s">
        <v>16</v>
      </c>
      <c r="B23" s="9">
        <f>A15</f>
        <v>128</v>
      </c>
      <c r="C23" s="8" t="s">
        <v>19</v>
      </c>
    </row>
  </sheetData>
  <sheetProtection selectLockedCells="1" selectUnlockedCells="1"/>
  <mergeCells count="12">
    <mergeCell ref="A1:D1"/>
    <mergeCell ref="G1:H1"/>
    <mergeCell ref="A2:D2"/>
    <mergeCell ref="A9:F9"/>
    <mergeCell ref="A14:B14"/>
    <mergeCell ref="G16:H16"/>
    <mergeCell ref="A21:C21"/>
    <mergeCell ref="C6:F6"/>
    <mergeCell ref="C11:F11"/>
    <mergeCell ref="C12:F12"/>
    <mergeCell ref="A15:B15"/>
    <mergeCell ref="G15:J15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zoomScaleNormal="100" workbookViewId="0">
      <selection activeCell="C5" sqref="C5"/>
    </sheetView>
  </sheetViews>
  <sheetFormatPr defaultColWidth="11.5703125" defaultRowHeight="12.75" x14ac:dyDescent="0.2"/>
  <cols>
    <col min="4" max="4" width="12.7109375" customWidth="1"/>
    <col min="5" max="5" width="10.42578125" customWidth="1"/>
  </cols>
  <sheetData>
    <row r="1" spans="1:11" ht="17.25" x14ac:dyDescent="0.2">
      <c r="A1" s="49" t="s">
        <v>0</v>
      </c>
      <c r="B1" s="49"/>
      <c r="C1" s="49"/>
      <c r="D1" s="49"/>
      <c r="E1" s="49"/>
      <c r="F1" s="49"/>
      <c r="G1" s="2" t="s">
        <v>1</v>
      </c>
      <c r="H1" s="42">
        <v>0.25</v>
      </c>
      <c r="I1" s="42">
        <v>0.33333333333333331</v>
      </c>
    </row>
    <row r="2" spans="1:11" ht="14.25" customHeight="1" x14ac:dyDescent="0.2">
      <c r="A2" s="50" t="s">
        <v>35</v>
      </c>
      <c r="B2" s="50"/>
      <c r="C2" s="50"/>
      <c r="D2" s="50"/>
      <c r="E2" s="48">
        <v>0.25</v>
      </c>
      <c r="F2" s="51"/>
      <c r="G2" s="4">
        <v>4.1666666666666664E-2</v>
      </c>
    </row>
    <row r="3" spans="1:11" ht="13.5" x14ac:dyDescent="0.2">
      <c r="A3" s="47" t="s">
        <v>34</v>
      </c>
      <c r="B3" s="53">
        <v>42125</v>
      </c>
      <c r="C3" s="53">
        <f>EOMONTH(B3,0)</f>
        <v>42155</v>
      </c>
      <c r="D3" s="47"/>
      <c r="E3" s="47"/>
      <c r="F3" s="47"/>
      <c r="J3" s="57" t="s">
        <v>33</v>
      </c>
      <c r="K3" s="58"/>
    </row>
    <row r="4" spans="1:11" ht="28.5" customHeight="1" x14ac:dyDescent="0.2">
      <c r="A4" s="44" t="s">
        <v>28</v>
      </c>
      <c r="B4" s="43" t="s">
        <v>29</v>
      </c>
      <c r="C4" s="44" t="s">
        <v>30</v>
      </c>
      <c r="D4" s="46" t="s">
        <v>31</v>
      </c>
      <c r="E4" s="45" t="s">
        <v>32</v>
      </c>
      <c r="F4" s="46" t="s">
        <v>33</v>
      </c>
      <c r="J4" s="59" t="s">
        <v>36</v>
      </c>
      <c r="K4" s="59" t="s">
        <v>37</v>
      </c>
    </row>
    <row r="5" spans="1:11" ht="13.5" x14ac:dyDescent="0.2">
      <c r="A5" s="54">
        <f>IF(B3="","",B3)</f>
        <v>42125</v>
      </c>
      <c r="B5" s="56">
        <v>0.70833333333333337</v>
      </c>
      <c r="C5" s="55">
        <v>0.25</v>
      </c>
      <c r="D5" s="63">
        <f>IF(MOD(C5-B5,1)&gt;I1,MOD(C5-B5,1)+$G$2,MOD(C5-B5,1))</f>
        <v>0.58333333333333326</v>
      </c>
      <c r="E5" s="52"/>
      <c r="F5" s="62">
        <f>IF(C5&gt;hora_final,$I$1,IF(AND(B5&gt;=C5,B5&lt;=hora_inicial,B5&lt;&gt;0,C5&lt;&gt;0),MOD(hora_final-hora_inicial,1)-IF(C5&lt;=hora_final,hora_final-C5)+IF(B5&lt;=hora_final,hora_final-B5),IF(AND(B5&gt;=C5,B5&gt;hora_inicial,B5&lt;&gt;0,C5&lt;&gt;0),MOD(hora_final-hora_inicial,1)-(B5-hora_inicial)+IF(C5&gt;=hora_inicial,C5-hora_inicial)-IF(C5&lt;hora_final,hora_final-C5),IF(AND(B5&lt;C5,ISNUMBER(B5),C5&lt;&gt;0),0+IF(AND(B5&lt;=hora_final,C5&lt;=hora_final),C5-B5)+IF(AND(B5&lt;=hora_final,C5&gt;hora_final),hora_final-B5)+IF(C5&gt;=hora_inicial,C5-B5-IF(B5&lt;=hora_inicial,hora_inicial-B5)),IF(AND(B5&lt;hora_inicial,C5&lt;hora_inicial,C5&lt;B5,ISNUMBER(B5),ISNUMBER(C5)),MOD(C5-hora_inicial,1),0)))))</f>
        <v>0.33333333333333331</v>
      </c>
      <c r="J5" s="60">
        <v>0.91666666666666663</v>
      </c>
      <c r="K5" s="60">
        <v>0.20833333333333334</v>
      </c>
    </row>
    <row r="6" spans="1:11" ht="13.5" x14ac:dyDescent="0.2">
      <c r="A6" s="54">
        <f>IF(A5="","",IF(A5+1&lt;=C$3,A5+1,""))</f>
        <v>42126</v>
      </c>
      <c r="B6" s="56"/>
      <c r="C6" s="55"/>
      <c r="D6" s="63">
        <f t="shared" ref="D6:D35" si="0">IF(MOD(C6-B6,1)&gt;I2,MOD(C6-B6,1)+$G$2,MOD(C6-B6,1))</f>
        <v>0</v>
      </c>
      <c r="E6" s="52"/>
      <c r="F6" s="62">
        <f>IF(C6&gt;hora_final,$I$1,IF(AND(B6&gt;=C6,B6&lt;=hora_inicial,B6&lt;&gt;0,C6&lt;&gt;0),MOD(hora_final-hora_inicial,1)-IF(C6&lt;=hora_final,hora_final-C6)+IF(B6&lt;=hora_final,hora_final-B6),IF(AND(B6&gt;=C6,B6&gt;hora_inicial,B6&lt;&gt;0,C6&lt;&gt;0),MOD(hora_final-hora_inicial,1)-(B6-hora_inicial)+IF(C6&gt;=hora_inicial,C6-hora_inicial)-IF(C6&lt;hora_final,hora_final-C6),IF(AND(B6&lt;C6,ISNUMBER(B6),C6&lt;&gt;0),0+IF(AND(B6&lt;=hora_final,C6&lt;=hora_final),C6-B6)+IF(AND(B6&lt;=hora_final,C6&gt;hora_final),hora_final-B6)+IF(C6&gt;=hora_inicial,C6-B6-IF(B6&lt;=hora_inicial,hora_inicial-B6)),IF(AND(B6&lt;hora_inicial,C6&lt;hora_inicial,C6&lt;B6,ISNUMBER(B6),ISNUMBER(C6)),MOD(C6-hora_inicial,1),0)))))</f>
        <v>0</v>
      </c>
    </row>
    <row r="7" spans="1:11" ht="13.5" x14ac:dyDescent="0.2">
      <c r="A7" s="54">
        <f>IF(A6="","",IF(A6+1&lt;=C$3,A6+1,""))</f>
        <v>42127</v>
      </c>
      <c r="B7" s="56"/>
      <c r="C7" s="55"/>
      <c r="D7" s="63">
        <f t="shared" si="0"/>
        <v>0</v>
      </c>
      <c r="E7" s="52"/>
      <c r="F7" s="62">
        <f>IF(C7&gt;hora_final,$I$1,IF(AND(B7&gt;=C7,B7&lt;=hora_inicial,B7&lt;&gt;0,C7&lt;&gt;0),MOD(hora_final-hora_inicial,1)-IF(C7&lt;=hora_final,hora_final-C7)+IF(B7&lt;=hora_final,hora_final-B7),IF(AND(B7&gt;=C7,B7&gt;hora_inicial,B7&lt;&gt;0,C7&lt;&gt;0),MOD(hora_final-hora_inicial,1)-(B7-hora_inicial)+IF(C7&gt;=hora_inicial,C7-hora_inicial)-IF(C7&lt;hora_final,hora_final-C7),IF(AND(B7&lt;C7,ISNUMBER(B7),C7&lt;&gt;0),0+IF(AND(B7&lt;=hora_final,C7&lt;=hora_final),C7-B7)+IF(AND(B7&lt;=hora_final,C7&gt;hora_final),hora_final-B7)+IF(C7&gt;=hora_inicial,C7-B7-IF(B7&lt;=hora_inicial,hora_inicial-B7)),IF(AND(B7&lt;hora_inicial,C7&lt;hora_inicial,C7&lt;B7,ISNUMBER(B7),ISNUMBER(C7)),MOD(C7-hora_inicial,1),0)))))</f>
        <v>0</v>
      </c>
      <c r="H7" s="41"/>
      <c r="I7" s="41"/>
      <c r="J7" s="41"/>
      <c r="K7" s="61"/>
    </row>
    <row r="8" spans="1:11" ht="13.5" x14ac:dyDescent="0.2">
      <c r="A8" s="54">
        <f>IF(A7="","",IF(A7+1&lt;=C$3,A7+1,""))</f>
        <v>42128</v>
      </c>
      <c r="B8" s="56"/>
      <c r="C8" s="55"/>
      <c r="D8" s="63">
        <f t="shared" si="0"/>
        <v>0</v>
      </c>
      <c r="E8" s="52"/>
      <c r="F8" s="62">
        <f>IF(C8&gt;hora_final,$I$1,IF(AND(B8&gt;=C8,B8&lt;=hora_inicial,B8&lt;&gt;0,C8&lt;&gt;0),MOD(hora_final-hora_inicial,1)-IF(C8&lt;=hora_final,hora_final-C8)+IF(B8&lt;=hora_final,hora_final-B8),IF(AND(B8&gt;=C8,B8&gt;hora_inicial,B8&lt;&gt;0,C8&lt;&gt;0),MOD(hora_final-hora_inicial,1)-(B8-hora_inicial)+IF(C8&gt;=hora_inicial,C8-hora_inicial)-IF(C8&lt;hora_final,hora_final-C8),IF(AND(B8&lt;C8,ISNUMBER(B8),C8&lt;&gt;0),0+IF(AND(B8&lt;=hora_final,C8&lt;=hora_final),C8-B8)+IF(AND(B8&lt;=hora_final,C8&gt;hora_final),hora_final-B8)+IF(C8&gt;=hora_inicial,C8-B8-IF(B8&lt;=hora_inicial,hora_inicial-B8)),IF(AND(B8&lt;hora_inicial,C8&lt;hora_inicial,C8&lt;B8,ISNUMBER(B8),ISNUMBER(C8)),MOD(C8-hora_inicial,1),0)))))</f>
        <v>0</v>
      </c>
    </row>
    <row r="9" spans="1:11" ht="13.5" x14ac:dyDescent="0.2">
      <c r="A9" s="54">
        <f>IF(A8="","",IF(A8+1&lt;=C$3,A8+1,""))</f>
        <v>42129</v>
      </c>
      <c r="B9" s="56"/>
      <c r="C9" s="55"/>
      <c r="D9" s="63">
        <f t="shared" si="0"/>
        <v>0</v>
      </c>
      <c r="E9" s="52"/>
      <c r="F9" s="62">
        <f>IF(C9&gt;hora_final,$I$1,IF(AND(B9&gt;=C9,B9&lt;=hora_inicial,B9&lt;&gt;0,C9&lt;&gt;0),MOD(hora_final-hora_inicial,1)-IF(C9&lt;=hora_final,hora_final-C9)+IF(B9&lt;=hora_final,hora_final-B9),IF(AND(B9&gt;=C9,B9&gt;hora_inicial,B9&lt;&gt;0,C9&lt;&gt;0),MOD(hora_final-hora_inicial,1)-(B9-hora_inicial)+IF(C9&gt;=hora_inicial,C9-hora_inicial)-IF(C9&lt;hora_final,hora_final-C9),IF(AND(B9&lt;C9,ISNUMBER(B9),C9&lt;&gt;0),0+IF(AND(B9&lt;=hora_final,C9&lt;=hora_final),C9-B9)+IF(AND(B9&lt;=hora_final,C9&gt;hora_final),hora_final-B9)+IF(C9&gt;=hora_inicial,C9-B9-IF(B9&lt;=hora_inicial,hora_inicial-B9)),IF(AND(B9&lt;hora_inicial,C9&lt;hora_inicial,C9&lt;B9,ISNUMBER(B9),ISNUMBER(C9)),MOD(C9-hora_inicial,1),0)))))</f>
        <v>0</v>
      </c>
    </row>
    <row r="10" spans="1:11" ht="13.5" x14ac:dyDescent="0.2">
      <c r="A10" s="54">
        <f>IF(A9="","",IF(A9+1&lt;=C$3,A9+1,""))</f>
        <v>42130</v>
      </c>
      <c r="B10" s="56"/>
      <c r="C10" s="55"/>
      <c r="D10" s="63">
        <f t="shared" si="0"/>
        <v>0</v>
      </c>
      <c r="E10" s="52"/>
      <c r="F10" s="62">
        <f>IF(C10&gt;hora_final,$I$1,IF(AND(B10&gt;=C10,B10&lt;=hora_inicial,B10&lt;&gt;0,C10&lt;&gt;0),MOD(hora_final-hora_inicial,1)-IF(C10&lt;=hora_final,hora_final-C10)+IF(B10&lt;=hora_final,hora_final-B10),IF(AND(B10&gt;=C10,B10&gt;hora_inicial,B10&lt;&gt;0,C10&lt;&gt;0),MOD(hora_final-hora_inicial,1)-(B10-hora_inicial)+IF(C10&gt;=hora_inicial,C10-hora_inicial)-IF(C10&lt;hora_final,hora_final-C10),IF(AND(B10&lt;C10,ISNUMBER(B10),C10&lt;&gt;0),0+IF(AND(B10&lt;=hora_final,C10&lt;=hora_final),C10-B10)+IF(AND(B10&lt;=hora_final,C10&gt;hora_final),hora_final-B10)+IF(C10&gt;=hora_inicial,C10-B10-IF(B10&lt;=hora_inicial,hora_inicial-B10)),IF(AND(B10&lt;hora_inicial,C10&lt;hora_inicial,C10&lt;B10,ISNUMBER(B10),ISNUMBER(C10)),MOD(C10-hora_inicial,1),0)))))</f>
        <v>0</v>
      </c>
    </row>
    <row r="11" spans="1:11" ht="13.5" x14ac:dyDescent="0.2">
      <c r="A11" s="54">
        <f>IF(A10="","",IF(A10+1&lt;=C$3,A10+1,""))</f>
        <v>42131</v>
      </c>
      <c r="B11" s="56"/>
      <c r="C11" s="55"/>
      <c r="D11" s="63">
        <f t="shared" si="0"/>
        <v>0</v>
      </c>
      <c r="E11" s="52"/>
      <c r="F11" s="62">
        <f>IF(C11&gt;hora_final,$I$1,IF(AND(B11&gt;=C11,B11&lt;=hora_inicial,B11&lt;&gt;0,C11&lt;&gt;0),MOD(hora_final-hora_inicial,1)-IF(C11&lt;=hora_final,hora_final-C11)+IF(B11&lt;=hora_final,hora_final-B11),IF(AND(B11&gt;=C11,B11&gt;hora_inicial,B11&lt;&gt;0,C11&lt;&gt;0),MOD(hora_final-hora_inicial,1)-(B11-hora_inicial)+IF(C11&gt;=hora_inicial,C11-hora_inicial)-IF(C11&lt;hora_final,hora_final-C11),IF(AND(B11&lt;C11,ISNUMBER(B11),C11&lt;&gt;0),0+IF(AND(B11&lt;=hora_final,C11&lt;=hora_final),C11-B11)+IF(AND(B11&lt;=hora_final,C11&gt;hora_final),hora_final-B11)+IF(C11&gt;=hora_inicial,C11-B11-IF(B11&lt;=hora_inicial,hora_inicial-B11)),IF(AND(B11&lt;hora_inicial,C11&lt;hora_inicial,C11&lt;B11,ISNUMBER(B11),ISNUMBER(C11)),MOD(C11-hora_inicial,1),0)))))</f>
        <v>0</v>
      </c>
    </row>
    <row r="12" spans="1:11" ht="13.5" x14ac:dyDescent="0.2">
      <c r="A12" s="54">
        <f>IF(A11="","",IF(A11+1&lt;=C$3,A11+1,""))</f>
        <v>42132</v>
      </c>
      <c r="B12" s="56"/>
      <c r="C12" s="55"/>
      <c r="D12" s="63">
        <f t="shared" si="0"/>
        <v>0</v>
      </c>
      <c r="E12" s="52"/>
      <c r="F12" s="62">
        <f>IF(C12&gt;hora_final,$I$1,IF(AND(B12&gt;=C12,B12&lt;=hora_inicial,B12&lt;&gt;0,C12&lt;&gt;0),MOD(hora_final-hora_inicial,1)-IF(C12&lt;=hora_final,hora_final-C12)+IF(B12&lt;=hora_final,hora_final-B12),IF(AND(B12&gt;=C12,B12&gt;hora_inicial,B12&lt;&gt;0,C12&lt;&gt;0),MOD(hora_final-hora_inicial,1)-(B12-hora_inicial)+IF(C12&gt;=hora_inicial,C12-hora_inicial)-IF(C12&lt;hora_final,hora_final-C12),IF(AND(B12&lt;C12,ISNUMBER(B12),C12&lt;&gt;0),0+IF(AND(B12&lt;=hora_final,C12&lt;=hora_final),C12-B12)+IF(AND(B12&lt;=hora_final,C12&gt;hora_final),hora_final-B12)+IF(C12&gt;=hora_inicial,C12-B12-IF(B12&lt;=hora_inicial,hora_inicial-B12)),IF(AND(B12&lt;hora_inicial,C12&lt;hora_inicial,C12&lt;B12,ISNUMBER(B12),ISNUMBER(C12)),MOD(C12-hora_inicial,1),0)))))</f>
        <v>0</v>
      </c>
    </row>
    <row r="13" spans="1:11" ht="13.5" x14ac:dyDescent="0.2">
      <c r="A13" s="54">
        <f>IF(A12="","",IF(A12+1&lt;=C$3,A12+1,""))</f>
        <v>42133</v>
      </c>
      <c r="B13" s="56"/>
      <c r="C13" s="55"/>
      <c r="D13" s="63">
        <f t="shared" si="0"/>
        <v>0</v>
      </c>
      <c r="E13" s="52"/>
      <c r="F13" s="62">
        <f>IF(C13&gt;hora_final,$I$1,IF(AND(B13&gt;=C13,B13&lt;=hora_inicial,B13&lt;&gt;0,C13&lt;&gt;0),MOD(hora_final-hora_inicial,1)-IF(C13&lt;=hora_final,hora_final-C13)+IF(B13&lt;=hora_final,hora_final-B13),IF(AND(B13&gt;=C13,B13&gt;hora_inicial,B13&lt;&gt;0,C13&lt;&gt;0),MOD(hora_final-hora_inicial,1)-(B13-hora_inicial)+IF(C13&gt;=hora_inicial,C13-hora_inicial)-IF(C13&lt;hora_final,hora_final-C13),IF(AND(B13&lt;C13,ISNUMBER(B13),C13&lt;&gt;0),0+IF(AND(B13&lt;=hora_final,C13&lt;=hora_final),C13-B13)+IF(AND(B13&lt;=hora_final,C13&gt;hora_final),hora_final-B13)+IF(C13&gt;=hora_inicial,C13-B13-IF(B13&lt;=hora_inicial,hora_inicial-B13)),IF(AND(B13&lt;hora_inicial,C13&lt;hora_inicial,C13&lt;B13,ISNUMBER(B13),ISNUMBER(C13)),MOD(C13-hora_inicial,1),0)))))</f>
        <v>0</v>
      </c>
    </row>
    <row r="14" spans="1:11" ht="13.5" x14ac:dyDescent="0.2">
      <c r="A14" s="54">
        <f>IF(A13="","",IF(A13+1&lt;=C$3,A13+1,""))</f>
        <v>42134</v>
      </c>
      <c r="B14" s="56"/>
      <c r="C14" s="55"/>
      <c r="D14" s="63">
        <f t="shared" si="0"/>
        <v>0</v>
      </c>
      <c r="E14" s="52"/>
      <c r="F14" s="62">
        <f>IF(C14&gt;hora_final,$I$1,IF(AND(B14&gt;=C14,B14&lt;=hora_inicial,B14&lt;&gt;0,C14&lt;&gt;0),MOD(hora_final-hora_inicial,1)-IF(C14&lt;=hora_final,hora_final-C14)+IF(B14&lt;=hora_final,hora_final-B14),IF(AND(B14&gt;=C14,B14&gt;hora_inicial,B14&lt;&gt;0,C14&lt;&gt;0),MOD(hora_final-hora_inicial,1)-(B14-hora_inicial)+IF(C14&gt;=hora_inicial,C14-hora_inicial)-IF(C14&lt;hora_final,hora_final-C14),IF(AND(B14&lt;C14,ISNUMBER(B14),C14&lt;&gt;0),0+IF(AND(B14&lt;=hora_final,C14&lt;=hora_final),C14-B14)+IF(AND(B14&lt;=hora_final,C14&gt;hora_final),hora_final-B14)+IF(C14&gt;=hora_inicial,C14-B14-IF(B14&lt;=hora_inicial,hora_inicial-B14)),IF(AND(B14&lt;hora_inicial,C14&lt;hora_inicial,C14&lt;B14,ISNUMBER(B14),ISNUMBER(C14)),MOD(C14-hora_inicial,1),0)))))</f>
        <v>0</v>
      </c>
    </row>
    <row r="15" spans="1:11" ht="13.5" x14ac:dyDescent="0.2">
      <c r="A15" s="54">
        <f>IF(A14="","",IF(A14+1&lt;=C$3,A14+1,""))</f>
        <v>42135</v>
      </c>
      <c r="B15" s="56"/>
      <c r="C15" s="55"/>
      <c r="D15" s="63">
        <f t="shared" si="0"/>
        <v>0</v>
      </c>
      <c r="E15" s="52"/>
      <c r="F15" s="62">
        <f>IF(C15&gt;hora_final,$I$1,IF(AND(B15&gt;=C15,B15&lt;=hora_inicial,B15&lt;&gt;0,C15&lt;&gt;0),MOD(hora_final-hora_inicial,1)-IF(C15&lt;=hora_final,hora_final-C15)+IF(B15&lt;=hora_final,hora_final-B15),IF(AND(B15&gt;=C15,B15&gt;hora_inicial,B15&lt;&gt;0,C15&lt;&gt;0),MOD(hora_final-hora_inicial,1)-(B15-hora_inicial)+IF(C15&gt;=hora_inicial,C15-hora_inicial)-IF(C15&lt;hora_final,hora_final-C15),IF(AND(B15&lt;C15,ISNUMBER(B15),C15&lt;&gt;0),0+IF(AND(B15&lt;=hora_final,C15&lt;=hora_final),C15-B15)+IF(AND(B15&lt;=hora_final,C15&gt;hora_final),hora_final-B15)+IF(C15&gt;=hora_inicial,C15-B15-IF(B15&lt;=hora_inicial,hora_inicial-B15)),IF(AND(B15&lt;hora_inicial,C15&lt;hora_inicial,C15&lt;B15,ISNUMBER(B15),ISNUMBER(C15)),MOD(C15-hora_inicial,1),0)))))</f>
        <v>0</v>
      </c>
    </row>
    <row r="16" spans="1:11" ht="13.5" x14ac:dyDescent="0.2">
      <c r="A16" s="54">
        <f>IF(A15="","",IF(A15+1&lt;=C$3,A15+1,""))</f>
        <v>42136</v>
      </c>
      <c r="B16" s="56"/>
      <c r="C16" s="55"/>
      <c r="D16" s="63">
        <f t="shared" si="0"/>
        <v>0</v>
      </c>
      <c r="E16" s="52"/>
      <c r="F16" s="62">
        <f>IF(C16&gt;hora_final,$I$1,IF(AND(B16&gt;=C16,B16&lt;=hora_inicial,B16&lt;&gt;0,C16&lt;&gt;0),MOD(hora_final-hora_inicial,1)-IF(C16&lt;=hora_final,hora_final-C16)+IF(B16&lt;=hora_final,hora_final-B16),IF(AND(B16&gt;=C16,B16&gt;hora_inicial,B16&lt;&gt;0,C16&lt;&gt;0),MOD(hora_final-hora_inicial,1)-(B16-hora_inicial)+IF(C16&gt;=hora_inicial,C16-hora_inicial)-IF(C16&lt;hora_final,hora_final-C16),IF(AND(B16&lt;C16,ISNUMBER(B16),C16&lt;&gt;0),0+IF(AND(B16&lt;=hora_final,C16&lt;=hora_final),C16-B16)+IF(AND(B16&lt;=hora_final,C16&gt;hora_final),hora_final-B16)+IF(C16&gt;=hora_inicial,C16-B16-IF(B16&lt;=hora_inicial,hora_inicial-B16)),IF(AND(B16&lt;hora_inicial,C16&lt;hora_inicial,C16&lt;B16,ISNUMBER(B16),ISNUMBER(C16)),MOD(C16-hora_inicial,1),0)))))</f>
        <v>0</v>
      </c>
    </row>
    <row r="17" spans="1:6" ht="13.5" x14ac:dyDescent="0.2">
      <c r="A17" s="54">
        <f>IF(A16="","",IF(A16+1&lt;=C$3,A16+1,""))</f>
        <v>42137</v>
      </c>
      <c r="B17" s="56"/>
      <c r="C17" s="55"/>
      <c r="D17" s="63">
        <f t="shared" si="0"/>
        <v>0</v>
      </c>
      <c r="E17" s="52"/>
      <c r="F17" s="62">
        <f>IF(C17&gt;hora_final,$I$1,IF(AND(B17&gt;=C17,B17&lt;=hora_inicial,B17&lt;&gt;0,C17&lt;&gt;0),MOD(hora_final-hora_inicial,1)-IF(C17&lt;=hora_final,hora_final-C17)+IF(B17&lt;=hora_final,hora_final-B17),IF(AND(B17&gt;=C17,B17&gt;hora_inicial,B17&lt;&gt;0,C17&lt;&gt;0),MOD(hora_final-hora_inicial,1)-(B17-hora_inicial)+IF(C17&gt;=hora_inicial,C17-hora_inicial)-IF(C17&lt;hora_final,hora_final-C17),IF(AND(B17&lt;C17,ISNUMBER(B17),C17&lt;&gt;0),0+IF(AND(B17&lt;=hora_final,C17&lt;=hora_final),C17-B17)+IF(AND(B17&lt;=hora_final,C17&gt;hora_final),hora_final-B17)+IF(C17&gt;=hora_inicial,C17-B17-IF(B17&lt;=hora_inicial,hora_inicial-B17)),IF(AND(B17&lt;hora_inicial,C17&lt;hora_inicial,C17&lt;B17,ISNUMBER(B17),ISNUMBER(C17)),MOD(C17-hora_inicial,1),0)))))</f>
        <v>0</v>
      </c>
    </row>
    <row r="18" spans="1:6" ht="13.5" x14ac:dyDescent="0.2">
      <c r="A18" s="54">
        <f>IF(A17="","",IF(A17+1&lt;=C$3,A17+1,""))</f>
        <v>42138</v>
      </c>
      <c r="B18" s="56"/>
      <c r="C18" s="55"/>
      <c r="D18" s="63">
        <f t="shared" si="0"/>
        <v>0</v>
      </c>
      <c r="E18" s="52"/>
      <c r="F18" s="62">
        <f>IF(C18&gt;hora_final,$I$1,IF(AND(B18&gt;=C18,B18&lt;=hora_inicial,B18&lt;&gt;0,C18&lt;&gt;0),MOD(hora_final-hora_inicial,1)-IF(C18&lt;=hora_final,hora_final-C18)+IF(B18&lt;=hora_final,hora_final-B18),IF(AND(B18&gt;=C18,B18&gt;hora_inicial,B18&lt;&gt;0,C18&lt;&gt;0),MOD(hora_final-hora_inicial,1)-(B18-hora_inicial)+IF(C18&gt;=hora_inicial,C18-hora_inicial)-IF(C18&lt;hora_final,hora_final-C18),IF(AND(B18&lt;C18,ISNUMBER(B18),C18&lt;&gt;0),0+IF(AND(B18&lt;=hora_final,C18&lt;=hora_final),C18-B18)+IF(AND(B18&lt;=hora_final,C18&gt;hora_final),hora_final-B18)+IF(C18&gt;=hora_inicial,C18-B18-IF(B18&lt;=hora_inicial,hora_inicial-B18)),IF(AND(B18&lt;hora_inicial,C18&lt;hora_inicial,C18&lt;B18,ISNUMBER(B18),ISNUMBER(C18)),MOD(C18-hora_inicial,1),0)))))</f>
        <v>0</v>
      </c>
    </row>
    <row r="19" spans="1:6" ht="13.5" x14ac:dyDescent="0.2">
      <c r="A19" s="54">
        <f>IF(A18="","",IF(A18+1&lt;=C$3,A18+1,""))</f>
        <v>42139</v>
      </c>
      <c r="B19" s="56"/>
      <c r="C19" s="55"/>
      <c r="D19" s="63">
        <f t="shared" si="0"/>
        <v>0</v>
      </c>
      <c r="E19" s="52"/>
      <c r="F19" s="62">
        <f>IF(C19&gt;hora_final,$I$1,IF(AND(B19&gt;=C19,B19&lt;=hora_inicial,B19&lt;&gt;0,C19&lt;&gt;0),MOD(hora_final-hora_inicial,1)-IF(C19&lt;=hora_final,hora_final-C19)+IF(B19&lt;=hora_final,hora_final-B19),IF(AND(B19&gt;=C19,B19&gt;hora_inicial,B19&lt;&gt;0,C19&lt;&gt;0),MOD(hora_final-hora_inicial,1)-(B19-hora_inicial)+IF(C19&gt;=hora_inicial,C19-hora_inicial)-IF(C19&lt;hora_final,hora_final-C19),IF(AND(B19&lt;C19,ISNUMBER(B19),C19&lt;&gt;0),0+IF(AND(B19&lt;=hora_final,C19&lt;=hora_final),C19-B19)+IF(AND(B19&lt;=hora_final,C19&gt;hora_final),hora_final-B19)+IF(C19&gt;=hora_inicial,C19-B19-IF(B19&lt;=hora_inicial,hora_inicial-B19)),IF(AND(B19&lt;hora_inicial,C19&lt;hora_inicial,C19&lt;B19,ISNUMBER(B19),ISNUMBER(C19)),MOD(C19-hora_inicial,1),0)))))</f>
        <v>0</v>
      </c>
    </row>
    <row r="20" spans="1:6" ht="13.5" x14ac:dyDescent="0.2">
      <c r="A20" s="54">
        <f>IF(A19="","",IF(A19+1&lt;=C$3,A19+1,""))</f>
        <v>42140</v>
      </c>
      <c r="B20" s="56"/>
      <c r="C20" s="55"/>
      <c r="D20" s="63">
        <f t="shared" si="0"/>
        <v>0</v>
      </c>
      <c r="E20" s="52"/>
      <c r="F20" s="62">
        <f>IF(C20&gt;hora_final,$I$1,IF(AND(B20&gt;=C20,B20&lt;=hora_inicial,B20&lt;&gt;0,C20&lt;&gt;0),MOD(hora_final-hora_inicial,1)-IF(C20&lt;=hora_final,hora_final-C20)+IF(B20&lt;=hora_final,hora_final-B20),IF(AND(B20&gt;=C20,B20&gt;hora_inicial,B20&lt;&gt;0,C20&lt;&gt;0),MOD(hora_final-hora_inicial,1)-(B20-hora_inicial)+IF(C20&gt;=hora_inicial,C20-hora_inicial)-IF(C20&lt;hora_final,hora_final-C20),IF(AND(B20&lt;C20,ISNUMBER(B20),C20&lt;&gt;0),0+IF(AND(B20&lt;=hora_final,C20&lt;=hora_final),C20-B20)+IF(AND(B20&lt;=hora_final,C20&gt;hora_final),hora_final-B20)+IF(C20&gt;=hora_inicial,C20-B20-IF(B20&lt;=hora_inicial,hora_inicial-B20)),IF(AND(B20&lt;hora_inicial,C20&lt;hora_inicial,C20&lt;B20,ISNUMBER(B20),ISNUMBER(C20)),MOD(C20-hora_inicial,1),0)))))</f>
        <v>0</v>
      </c>
    </row>
    <row r="21" spans="1:6" ht="13.5" x14ac:dyDescent="0.2">
      <c r="A21" s="54">
        <f>IF(A20="","",IF(A20+1&lt;=C$3,A20+1,""))</f>
        <v>42141</v>
      </c>
      <c r="B21" s="56"/>
      <c r="C21" s="55"/>
      <c r="D21" s="63">
        <f t="shared" si="0"/>
        <v>0</v>
      </c>
      <c r="E21" s="52"/>
      <c r="F21" s="62">
        <f>IF(C21&gt;hora_final,$I$1,IF(AND(B21&gt;=C21,B21&lt;=hora_inicial,B21&lt;&gt;0,C21&lt;&gt;0),MOD(hora_final-hora_inicial,1)-IF(C21&lt;=hora_final,hora_final-C21)+IF(B21&lt;=hora_final,hora_final-B21),IF(AND(B21&gt;=C21,B21&gt;hora_inicial,B21&lt;&gt;0,C21&lt;&gt;0),MOD(hora_final-hora_inicial,1)-(B21-hora_inicial)+IF(C21&gt;=hora_inicial,C21-hora_inicial)-IF(C21&lt;hora_final,hora_final-C21),IF(AND(B21&lt;C21,ISNUMBER(B21),C21&lt;&gt;0),0+IF(AND(B21&lt;=hora_final,C21&lt;=hora_final),C21-B21)+IF(AND(B21&lt;=hora_final,C21&gt;hora_final),hora_final-B21)+IF(C21&gt;=hora_inicial,C21-B21-IF(B21&lt;=hora_inicial,hora_inicial-B21)),IF(AND(B21&lt;hora_inicial,C21&lt;hora_inicial,C21&lt;B21,ISNUMBER(B21),ISNUMBER(C21)),MOD(C21-hora_inicial,1),0)))))</f>
        <v>0</v>
      </c>
    </row>
    <row r="22" spans="1:6" ht="13.5" x14ac:dyDescent="0.2">
      <c r="A22" s="54">
        <f>IF(A21="","",IF(A21+1&lt;=C$3,A21+1,""))</f>
        <v>42142</v>
      </c>
      <c r="B22" s="56"/>
      <c r="C22" s="55"/>
      <c r="D22" s="63">
        <f t="shared" si="0"/>
        <v>0</v>
      </c>
      <c r="E22" s="52"/>
      <c r="F22" s="62">
        <f>IF(C22&gt;hora_final,$I$1,IF(AND(B22&gt;=C22,B22&lt;=hora_inicial,B22&lt;&gt;0,C22&lt;&gt;0),MOD(hora_final-hora_inicial,1)-IF(C22&lt;=hora_final,hora_final-C22)+IF(B22&lt;=hora_final,hora_final-B22),IF(AND(B22&gt;=C22,B22&gt;hora_inicial,B22&lt;&gt;0,C22&lt;&gt;0),MOD(hora_final-hora_inicial,1)-(B22-hora_inicial)+IF(C22&gt;=hora_inicial,C22-hora_inicial)-IF(C22&lt;hora_final,hora_final-C22),IF(AND(B22&lt;C22,ISNUMBER(B22),C22&lt;&gt;0),0+IF(AND(B22&lt;=hora_final,C22&lt;=hora_final),C22-B22)+IF(AND(B22&lt;=hora_final,C22&gt;hora_final),hora_final-B22)+IF(C22&gt;=hora_inicial,C22-B22-IF(B22&lt;=hora_inicial,hora_inicial-B22)),IF(AND(B22&lt;hora_inicial,C22&lt;hora_inicial,C22&lt;B22,ISNUMBER(B22),ISNUMBER(C22)),MOD(C22-hora_inicial,1),0)))))</f>
        <v>0</v>
      </c>
    </row>
    <row r="23" spans="1:6" ht="13.5" x14ac:dyDescent="0.2">
      <c r="A23" s="54">
        <f>IF(A22="","",IF(A22+1&lt;=C$3,A22+1,""))</f>
        <v>42143</v>
      </c>
      <c r="B23" s="56"/>
      <c r="C23" s="55"/>
      <c r="D23" s="63">
        <f t="shared" si="0"/>
        <v>0</v>
      </c>
      <c r="E23" s="52"/>
      <c r="F23" s="62">
        <f>IF(C23&gt;hora_final,$I$1,IF(AND(B23&gt;=C23,B23&lt;=hora_inicial,B23&lt;&gt;0,C23&lt;&gt;0),MOD(hora_final-hora_inicial,1)-IF(C23&lt;=hora_final,hora_final-C23)+IF(B23&lt;=hora_final,hora_final-B23),IF(AND(B23&gt;=C23,B23&gt;hora_inicial,B23&lt;&gt;0,C23&lt;&gt;0),MOD(hora_final-hora_inicial,1)-(B23-hora_inicial)+IF(C23&gt;=hora_inicial,C23-hora_inicial)-IF(C23&lt;hora_final,hora_final-C23),IF(AND(B23&lt;C23,ISNUMBER(B23),C23&lt;&gt;0),0+IF(AND(B23&lt;=hora_final,C23&lt;=hora_final),C23-B23)+IF(AND(B23&lt;=hora_final,C23&gt;hora_final),hora_final-B23)+IF(C23&gt;=hora_inicial,C23-B23-IF(B23&lt;=hora_inicial,hora_inicial-B23)),IF(AND(B23&lt;hora_inicial,C23&lt;hora_inicial,C23&lt;B23,ISNUMBER(B23),ISNUMBER(C23)),MOD(C23-hora_inicial,1),0)))))</f>
        <v>0</v>
      </c>
    </row>
    <row r="24" spans="1:6" ht="13.5" x14ac:dyDescent="0.2">
      <c r="A24" s="54">
        <f>IF(A23="","",IF(A23+1&lt;=C$3,A23+1,""))</f>
        <v>42144</v>
      </c>
      <c r="B24" s="56"/>
      <c r="C24" s="55"/>
      <c r="D24" s="63">
        <f t="shared" si="0"/>
        <v>0</v>
      </c>
      <c r="E24" s="52"/>
      <c r="F24" s="62">
        <f>IF(C24&gt;hora_final,$I$1,IF(AND(B24&gt;=C24,B24&lt;=hora_inicial,B24&lt;&gt;0,C24&lt;&gt;0),MOD(hora_final-hora_inicial,1)-IF(C24&lt;=hora_final,hora_final-C24)+IF(B24&lt;=hora_final,hora_final-B24),IF(AND(B24&gt;=C24,B24&gt;hora_inicial,B24&lt;&gt;0,C24&lt;&gt;0),MOD(hora_final-hora_inicial,1)-(B24-hora_inicial)+IF(C24&gt;=hora_inicial,C24-hora_inicial)-IF(C24&lt;hora_final,hora_final-C24),IF(AND(B24&lt;C24,ISNUMBER(B24),C24&lt;&gt;0),0+IF(AND(B24&lt;=hora_final,C24&lt;=hora_final),C24-B24)+IF(AND(B24&lt;=hora_final,C24&gt;hora_final),hora_final-B24)+IF(C24&gt;=hora_inicial,C24-B24-IF(B24&lt;=hora_inicial,hora_inicial-B24)),IF(AND(B24&lt;hora_inicial,C24&lt;hora_inicial,C24&lt;B24,ISNUMBER(B24),ISNUMBER(C24)),MOD(C24-hora_inicial,1),0)))))</f>
        <v>0</v>
      </c>
    </row>
    <row r="25" spans="1:6" ht="13.5" x14ac:dyDescent="0.2">
      <c r="A25" s="54">
        <f>IF(A24="","",IF(A24+1&lt;=C$3,A24+1,""))</f>
        <v>42145</v>
      </c>
      <c r="B25" s="56"/>
      <c r="C25" s="55"/>
      <c r="D25" s="63">
        <f t="shared" si="0"/>
        <v>0</v>
      </c>
      <c r="E25" s="52"/>
      <c r="F25" s="62">
        <f>IF(C25&gt;hora_final,$I$1,IF(AND(B25&gt;=C25,B25&lt;=hora_inicial,B25&lt;&gt;0,C25&lt;&gt;0),MOD(hora_final-hora_inicial,1)-IF(C25&lt;=hora_final,hora_final-C25)+IF(B25&lt;=hora_final,hora_final-B25),IF(AND(B25&gt;=C25,B25&gt;hora_inicial,B25&lt;&gt;0,C25&lt;&gt;0),MOD(hora_final-hora_inicial,1)-(B25-hora_inicial)+IF(C25&gt;=hora_inicial,C25-hora_inicial)-IF(C25&lt;hora_final,hora_final-C25),IF(AND(B25&lt;C25,ISNUMBER(B25),C25&lt;&gt;0),0+IF(AND(B25&lt;=hora_final,C25&lt;=hora_final),C25-B25)+IF(AND(B25&lt;=hora_final,C25&gt;hora_final),hora_final-B25)+IF(C25&gt;=hora_inicial,C25-B25-IF(B25&lt;=hora_inicial,hora_inicial-B25)),IF(AND(B25&lt;hora_inicial,C25&lt;hora_inicial,C25&lt;B25,ISNUMBER(B25),ISNUMBER(C25)),MOD(C25-hora_inicial,1),0)))))</f>
        <v>0</v>
      </c>
    </row>
    <row r="26" spans="1:6" ht="13.5" x14ac:dyDescent="0.2">
      <c r="A26" s="54">
        <f>IF(A25="","",IF(A25+1&lt;=C$3,A25+1,""))</f>
        <v>42146</v>
      </c>
      <c r="B26" s="56"/>
      <c r="C26" s="55"/>
      <c r="D26" s="63">
        <f t="shared" si="0"/>
        <v>0</v>
      </c>
      <c r="E26" s="52"/>
      <c r="F26" s="62">
        <f>IF(C26&gt;hora_final,$I$1,IF(AND(B26&gt;=C26,B26&lt;=hora_inicial,B26&lt;&gt;0,C26&lt;&gt;0),MOD(hora_final-hora_inicial,1)-IF(C26&lt;=hora_final,hora_final-C26)+IF(B26&lt;=hora_final,hora_final-B26),IF(AND(B26&gt;=C26,B26&gt;hora_inicial,B26&lt;&gt;0,C26&lt;&gt;0),MOD(hora_final-hora_inicial,1)-(B26-hora_inicial)+IF(C26&gt;=hora_inicial,C26-hora_inicial)-IF(C26&lt;hora_final,hora_final-C26),IF(AND(B26&lt;C26,ISNUMBER(B26),C26&lt;&gt;0),0+IF(AND(B26&lt;=hora_final,C26&lt;=hora_final),C26-B26)+IF(AND(B26&lt;=hora_final,C26&gt;hora_final),hora_final-B26)+IF(C26&gt;=hora_inicial,C26-B26-IF(B26&lt;=hora_inicial,hora_inicial-B26)),IF(AND(B26&lt;hora_inicial,C26&lt;hora_inicial,C26&lt;B26,ISNUMBER(B26),ISNUMBER(C26)),MOD(C26-hora_inicial,1),0)))))</f>
        <v>0</v>
      </c>
    </row>
    <row r="27" spans="1:6" ht="13.5" x14ac:dyDescent="0.2">
      <c r="A27" s="54">
        <f>IF(A26="","",IF(A26+1&lt;=C$3,A26+1,""))</f>
        <v>42147</v>
      </c>
      <c r="B27" s="56"/>
      <c r="C27" s="55"/>
      <c r="D27" s="63">
        <f t="shared" si="0"/>
        <v>0</v>
      </c>
      <c r="E27" s="52"/>
      <c r="F27" s="62">
        <f>IF(C27&gt;hora_final,$I$1,IF(AND(B27&gt;=C27,B27&lt;=hora_inicial,B27&lt;&gt;0,C27&lt;&gt;0),MOD(hora_final-hora_inicial,1)-IF(C27&lt;=hora_final,hora_final-C27)+IF(B27&lt;=hora_final,hora_final-B27),IF(AND(B27&gt;=C27,B27&gt;hora_inicial,B27&lt;&gt;0,C27&lt;&gt;0),MOD(hora_final-hora_inicial,1)-(B27-hora_inicial)+IF(C27&gt;=hora_inicial,C27-hora_inicial)-IF(C27&lt;hora_final,hora_final-C27),IF(AND(B27&lt;C27,ISNUMBER(B27),C27&lt;&gt;0),0+IF(AND(B27&lt;=hora_final,C27&lt;=hora_final),C27-B27)+IF(AND(B27&lt;=hora_final,C27&gt;hora_final),hora_final-B27)+IF(C27&gt;=hora_inicial,C27-B27-IF(B27&lt;=hora_inicial,hora_inicial-B27)),IF(AND(B27&lt;hora_inicial,C27&lt;hora_inicial,C27&lt;B27,ISNUMBER(B27),ISNUMBER(C27)),MOD(C27-hora_inicial,1),0)))))</f>
        <v>0</v>
      </c>
    </row>
    <row r="28" spans="1:6" ht="13.5" x14ac:dyDescent="0.2">
      <c r="A28" s="54">
        <f>IF(A27="","",IF(A27+1&lt;=C$3,A27+1,""))</f>
        <v>42148</v>
      </c>
      <c r="B28" s="56"/>
      <c r="C28" s="55"/>
      <c r="D28" s="63">
        <f t="shared" si="0"/>
        <v>0</v>
      </c>
      <c r="E28" s="52"/>
      <c r="F28" s="62">
        <f>IF(C28&gt;hora_final,$I$1,IF(AND(B28&gt;=C28,B28&lt;=hora_inicial,B28&lt;&gt;0,C28&lt;&gt;0),MOD(hora_final-hora_inicial,1)-IF(C28&lt;=hora_final,hora_final-C28)+IF(B28&lt;=hora_final,hora_final-B28),IF(AND(B28&gt;=C28,B28&gt;hora_inicial,B28&lt;&gt;0,C28&lt;&gt;0),MOD(hora_final-hora_inicial,1)-(B28-hora_inicial)+IF(C28&gt;=hora_inicial,C28-hora_inicial)-IF(C28&lt;hora_final,hora_final-C28),IF(AND(B28&lt;C28,ISNUMBER(B28),C28&lt;&gt;0),0+IF(AND(B28&lt;=hora_final,C28&lt;=hora_final),C28-B28)+IF(AND(B28&lt;=hora_final,C28&gt;hora_final),hora_final-B28)+IF(C28&gt;=hora_inicial,C28-B28-IF(B28&lt;=hora_inicial,hora_inicial-B28)),IF(AND(B28&lt;hora_inicial,C28&lt;hora_inicial,C28&lt;B28,ISNUMBER(B28),ISNUMBER(C28)),MOD(C28-hora_inicial,1),0)))))</f>
        <v>0</v>
      </c>
    </row>
    <row r="29" spans="1:6" ht="13.5" x14ac:dyDescent="0.2">
      <c r="A29" s="54">
        <f>IF(A28="","",IF(A28+1&lt;=C$3,A28+1,""))</f>
        <v>42149</v>
      </c>
      <c r="B29" s="56"/>
      <c r="C29" s="55"/>
      <c r="D29" s="63">
        <f t="shared" si="0"/>
        <v>0</v>
      </c>
      <c r="E29" s="52"/>
      <c r="F29" s="62">
        <f>IF(C29&gt;hora_final,$I$1,IF(AND(B29&gt;=C29,B29&lt;=hora_inicial,B29&lt;&gt;0,C29&lt;&gt;0),MOD(hora_final-hora_inicial,1)-IF(C29&lt;=hora_final,hora_final-C29)+IF(B29&lt;=hora_final,hora_final-B29),IF(AND(B29&gt;=C29,B29&gt;hora_inicial,B29&lt;&gt;0,C29&lt;&gt;0),MOD(hora_final-hora_inicial,1)-(B29-hora_inicial)+IF(C29&gt;=hora_inicial,C29-hora_inicial)-IF(C29&lt;hora_final,hora_final-C29),IF(AND(B29&lt;C29,ISNUMBER(B29),C29&lt;&gt;0),0+IF(AND(B29&lt;=hora_final,C29&lt;=hora_final),C29-B29)+IF(AND(B29&lt;=hora_final,C29&gt;hora_final),hora_final-B29)+IF(C29&gt;=hora_inicial,C29-B29-IF(B29&lt;=hora_inicial,hora_inicial-B29)),IF(AND(B29&lt;hora_inicial,C29&lt;hora_inicial,C29&lt;B29,ISNUMBER(B29),ISNUMBER(C29)),MOD(C29-hora_inicial,1),0)))))</f>
        <v>0</v>
      </c>
    </row>
    <row r="30" spans="1:6" ht="13.5" x14ac:dyDescent="0.2">
      <c r="A30" s="54">
        <f>IF(A29="","",IF(A29+1&lt;=C$3,A29+1,""))</f>
        <v>42150</v>
      </c>
      <c r="B30" s="56"/>
      <c r="C30" s="55"/>
      <c r="D30" s="63">
        <f t="shared" si="0"/>
        <v>0</v>
      </c>
      <c r="E30" s="52"/>
      <c r="F30" s="62">
        <f>IF(C30&gt;hora_final,$I$1,IF(AND(B30&gt;=C30,B30&lt;=hora_inicial,B30&lt;&gt;0,C30&lt;&gt;0),MOD(hora_final-hora_inicial,1)-IF(C30&lt;=hora_final,hora_final-C30)+IF(B30&lt;=hora_final,hora_final-B30),IF(AND(B30&gt;=C30,B30&gt;hora_inicial,B30&lt;&gt;0,C30&lt;&gt;0),MOD(hora_final-hora_inicial,1)-(B30-hora_inicial)+IF(C30&gt;=hora_inicial,C30-hora_inicial)-IF(C30&lt;hora_final,hora_final-C30),IF(AND(B30&lt;C30,ISNUMBER(B30),C30&lt;&gt;0),0+IF(AND(B30&lt;=hora_final,C30&lt;=hora_final),C30-B30)+IF(AND(B30&lt;=hora_final,C30&gt;hora_final),hora_final-B30)+IF(C30&gt;=hora_inicial,C30-B30-IF(B30&lt;=hora_inicial,hora_inicial-B30)),IF(AND(B30&lt;hora_inicial,C30&lt;hora_inicial,C30&lt;B30,ISNUMBER(B30),ISNUMBER(C30)),MOD(C30-hora_inicial,1),0)))))</f>
        <v>0</v>
      </c>
    </row>
    <row r="31" spans="1:6" ht="13.5" x14ac:dyDescent="0.2">
      <c r="A31" s="54">
        <f>IF(A30="","",IF(A30+1&lt;=C$3,A30+1,""))</f>
        <v>42151</v>
      </c>
      <c r="B31" s="56"/>
      <c r="C31" s="55"/>
      <c r="D31" s="63">
        <f t="shared" si="0"/>
        <v>0</v>
      </c>
      <c r="E31" s="52"/>
      <c r="F31" s="62">
        <f>IF(C31&gt;hora_final,$I$1,IF(AND(B31&gt;=C31,B31&lt;=hora_inicial,B31&lt;&gt;0,C31&lt;&gt;0),MOD(hora_final-hora_inicial,1)-IF(C31&lt;=hora_final,hora_final-C31)+IF(B31&lt;=hora_final,hora_final-B31),IF(AND(B31&gt;=C31,B31&gt;hora_inicial,B31&lt;&gt;0,C31&lt;&gt;0),MOD(hora_final-hora_inicial,1)-(B31-hora_inicial)+IF(C31&gt;=hora_inicial,C31-hora_inicial)-IF(C31&lt;hora_final,hora_final-C31),IF(AND(B31&lt;C31,ISNUMBER(B31),C31&lt;&gt;0),0+IF(AND(B31&lt;=hora_final,C31&lt;=hora_final),C31-B31)+IF(AND(B31&lt;=hora_final,C31&gt;hora_final),hora_final-B31)+IF(C31&gt;=hora_inicial,C31-B31-IF(B31&lt;=hora_inicial,hora_inicial-B31)),IF(AND(B31&lt;hora_inicial,C31&lt;hora_inicial,C31&lt;B31,ISNUMBER(B31),ISNUMBER(C31)),MOD(C31-hora_inicial,1),0)))))</f>
        <v>0</v>
      </c>
    </row>
    <row r="32" spans="1:6" ht="13.5" x14ac:dyDescent="0.2">
      <c r="A32" s="54">
        <f>IF(A31="","",IF(A31+1&lt;=C$3,A31+1,""))</f>
        <v>42152</v>
      </c>
      <c r="B32" s="56"/>
      <c r="C32" s="55"/>
      <c r="D32" s="63">
        <f t="shared" si="0"/>
        <v>0</v>
      </c>
      <c r="E32" s="52"/>
      <c r="F32" s="62">
        <f>IF(C32&gt;hora_final,$I$1,IF(AND(B32&gt;=C32,B32&lt;=hora_inicial,B32&lt;&gt;0,C32&lt;&gt;0),MOD(hora_final-hora_inicial,1)-IF(C32&lt;=hora_final,hora_final-C32)+IF(B32&lt;=hora_final,hora_final-B32),IF(AND(B32&gt;=C32,B32&gt;hora_inicial,B32&lt;&gt;0,C32&lt;&gt;0),MOD(hora_final-hora_inicial,1)-(B32-hora_inicial)+IF(C32&gt;=hora_inicial,C32-hora_inicial)-IF(C32&lt;hora_final,hora_final-C32),IF(AND(B32&lt;C32,ISNUMBER(B32),C32&lt;&gt;0),0+IF(AND(B32&lt;=hora_final,C32&lt;=hora_final),C32-B32)+IF(AND(B32&lt;=hora_final,C32&gt;hora_final),hora_final-B32)+IF(C32&gt;=hora_inicial,C32-B32-IF(B32&lt;=hora_inicial,hora_inicial-B32)),IF(AND(B32&lt;hora_inicial,C32&lt;hora_inicial,C32&lt;B32,ISNUMBER(B32),ISNUMBER(C32)),MOD(C32-hora_inicial,1),0)))))</f>
        <v>0</v>
      </c>
    </row>
    <row r="33" spans="1:6" ht="13.5" x14ac:dyDescent="0.2">
      <c r="A33" s="54">
        <f>IF(A32="","",IF(A32+1&lt;=C$3,A32+1,""))</f>
        <v>42153</v>
      </c>
      <c r="B33" s="56"/>
      <c r="C33" s="55"/>
      <c r="D33" s="63">
        <f t="shared" si="0"/>
        <v>0</v>
      </c>
      <c r="E33" s="52"/>
      <c r="F33" s="62">
        <f>IF(C33&gt;hora_final,$I$1,IF(AND(B33&gt;=C33,B33&lt;=hora_inicial,B33&lt;&gt;0,C33&lt;&gt;0),MOD(hora_final-hora_inicial,1)-IF(C33&lt;=hora_final,hora_final-C33)+IF(B33&lt;=hora_final,hora_final-B33),IF(AND(B33&gt;=C33,B33&gt;hora_inicial,B33&lt;&gt;0,C33&lt;&gt;0),MOD(hora_final-hora_inicial,1)-(B33-hora_inicial)+IF(C33&gt;=hora_inicial,C33-hora_inicial)-IF(C33&lt;hora_final,hora_final-C33),IF(AND(B33&lt;C33,ISNUMBER(B33),C33&lt;&gt;0),0+IF(AND(B33&lt;=hora_final,C33&lt;=hora_final),C33-B33)+IF(AND(B33&lt;=hora_final,C33&gt;hora_final),hora_final-B33)+IF(C33&gt;=hora_inicial,C33-B33-IF(B33&lt;=hora_inicial,hora_inicial-B33)),IF(AND(B33&lt;hora_inicial,C33&lt;hora_inicial,C33&lt;B33,ISNUMBER(B33),ISNUMBER(C33)),MOD(C33-hora_inicial,1),0)))))</f>
        <v>0</v>
      </c>
    </row>
    <row r="34" spans="1:6" ht="13.5" x14ac:dyDescent="0.2">
      <c r="A34" s="54">
        <f>IF(A33="","",IF(A33+1&lt;=C$3,A33+1,""))</f>
        <v>42154</v>
      </c>
      <c r="B34" s="56"/>
      <c r="C34" s="55"/>
      <c r="D34" s="63">
        <f t="shared" si="0"/>
        <v>0</v>
      </c>
      <c r="E34" s="52"/>
      <c r="F34" s="62">
        <f>IF(C34&gt;hora_final,$I$1,IF(AND(B34&gt;=C34,B34&lt;=hora_inicial,B34&lt;&gt;0,C34&lt;&gt;0),MOD(hora_final-hora_inicial,1)-IF(C34&lt;=hora_final,hora_final-C34)+IF(B34&lt;=hora_final,hora_final-B34),IF(AND(B34&gt;=C34,B34&gt;hora_inicial,B34&lt;&gt;0,C34&lt;&gt;0),MOD(hora_final-hora_inicial,1)-(B34-hora_inicial)+IF(C34&gt;=hora_inicial,C34-hora_inicial)-IF(C34&lt;hora_final,hora_final-C34),IF(AND(B34&lt;C34,ISNUMBER(B34),C34&lt;&gt;0),0+IF(AND(B34&lt;=hora_final,C34&lt;=hora_final),C34-B34)+IF(AND(B34&lt;=hora_final,C34&gt;hora_final),hora_final-B34)+IF(C34&gt;=hora_inicial,C34-B34-IF(B34&lt;=hora_inicial,hora_inicial-B34)),IF(AND(B34&lt;hora_inicial,C34&lt;hora_inicial,C34&lt;B34,ISNUMBER(B34),ISNUMBER(C34)),MOD(C34-hora_inicial,1),0)))))</f>
        <v>0</v>
      </c>
    </row>
    <row r="35" spans="1:6" ht="13.5" x14ac:dyDescent="0.2">
      <c r="A35" s="54">
        <f>IF(A34="","",IF(A34+1&lt;=C$3,A34+1,""))</f>
        <v>42155</v>
      </c>
      <c r="B35" s="56"/>
      <c r="C35" s="55"/>
      <c r="D35" s="63">
        <f t="shared" si="0"/>
        <v>0</v>
      </c>
      <c r="E35" s="52"/>
      <c r="F35" s="62">
        <f>IF(C35&gt;hora_final,$I$1,IF(AND(B35&gt;=C35,B35&lt;=hora_inicial,B35&lt;&gt;0,C35&lt;&gt;0),MOD(hora_final-hora_inicial,1)-IF(C35&lt;=hora_final,hora_final-C35)+IF(B35&lt;=hora_final,hora_final-B35),IF(AND(B35&gt;=C35,B35&gt;hora_inicial,B35&lt;&gt;0,C35&lt;&gt;0),MOD(hora_final-hora_inicial,1)-(B35-hora_inicial)+IF(C35&gt;=hora_inicial,C35-hora_inicial)-IF(C35&lt;hora_final,hora_final-C35),IF(AND(B35&lt;C35,ISNUMBER(B35),C35&lt;&gt;0),0+IF(AND(B35&lt;=hora_final,C35&lt;=hora_final),C35-B35)+IF(AND(B35&lt;=hora_final,C35&gt;hora_final),hora_final-B35)+IF(C35&gt;=hora_inicial,C35-B35-IF(B35&lt;=hora_inicial,hora_inicial-B35)),IF(AND(B35&lt;hora_inicial,C35&lt;hora_inicial,C35&lt;B35,ISNUMBER(B35),ISNUMBER(C35)),MOD(C35-hora_inicial,1),0)))))</f>
        <v>0</v>
      </c>
    </row>
  </sheetData>
  <sheetProtection selectLockedCells="1" selectUnlockedCells="1"/>
  <mergeCells count="3">
    <mergeCell ref="J3:K3"/>
    <mergeCell ref="A2:D2"/>
    <mergeCell ref="A1:F1"/>
  </mergeCells>
  <dataValidations count="1">
    <dataValidation type="list" allowBlank="1" showInputMessage="1" showErrorMessage="1" sqref="E2">
      <formula1>$H$1:$I$1</formula1>
    </dataValidation>
  </dataValidations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  <ignoredErrors>
    <ignoredError sqref="A6:A3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.5703125" defaultRowHeight="12.75" x14ac:dyDescent="0.2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Planilha1</vt:lpstr>
      <vt:lpstr>Planilha2</vt:lpstr>
      <vt:lpstr>Planilha3</vt:lpstr>
      <vt:lpstr>hora_final</vt:lpstr>
      <vt:lpstr>hora_inicial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Nilson Guarnieri</dc:creator>
  <cp:lastModifiedBy>Usuario</cp:lastModifiedBy>
  <dcterms:created xsi:type="dcterms:W3CDTF">2015-05-05T01:21:17Z</dcterms:created>
  <dcterms:modified xsi:type="dcterms:W3CDTF">2015-05-05T16:17:15Z</dcterms:modified>
</cp:coreProperties>
</file>